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Ｒ２　河川・砂防整備第一担当\00 工事・委託設計\05 地震・高潮対策河川事業\Ｒ２徳土　新堀川　小・小松島　水門耐震工事\PPI 新堀川水門耐震\"/>
    </mc:Choice>
  </mc:AlternateContent>
  <bookViews>
    <workbookView xWindow="0" yWindow="0" windowWidth="23040" windowHeight="92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91" i="1" l="1"/>
  <c r="G88" i="1"/>
  <c r="G86" i="1"/>
  <c r="G85" i="1"/>
  <c r="G82" i="1"/>
  <c r="G81" i="1" s="1"/>
  <c r="G73" i="1"/>
  <c r="G72" i="1" s="1"/>
  <c r="G60" i="1"/>
  <c r="G59" i="1" s="1"/>
  <c r="G58" i="1" s="1"/>
  <c r="G55" i="1"/>
  <c r="G53" i="1"/>
  <c r="G49" i="1"/>
  <c r="G48" i="1" s="1"/>
  <c r="G45" i="1"/>
  <c r="G41" i="1" s="1"/>
  <c r="G42" i="1"/>
  <c r="G39" i="1"/>
  <c r="G38" i="1"/>
  <c r="G36" i="1"/>
  <c r="G35" i="1" s="1"/>
  <c r="G22" i="1"/>
  <c r="G12" i="1"/>
  <c r="G11" i="1" s="1"/>
  <c r="G71" i="1" l="1"/>
  <c r="G90" i="1"/>
  <c r="G10" i="1"/>
  <c r="G57" i="1"/>
  <c r="G68" i="1" l="1"/>
  <c r="G70" i="1" s="1"/>
  <c r="G98" i="1"/>
  <c r="G66" i="1"/>
  <c r="G95" i="1"/>
  <c r="G97" i="1" s="1"/>
  <c r="G93" i="1"/>
  <c r="G99" i="1" l="1"/>
  <c r="G100" i="1" s="1"/>
</calcChain>
</file>

<file path=xl/sharedStrings.xml><?xml version="1.0" encoding="utf-8"?>
<sst xmlns="http://schemas.openxmlformats.org/spreadsheetml/2006/main" count="195" uniqueCount="104">
  <si>
    <t>工事費内訳書</t>
  </si>
  <si>
    <t>住　　　　所</t>
  </si>
  <si>
    <t>商号又は名称</t>
  </si>
  <si>
    <t>代 表 者 名</t>
  </si>
  <si>
    <t>工 事 名</t>
  </si>
  <si>
    <t>Ｒ２徳土　新堀川　小・小松島　水門耐震工事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</si>
  <si>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</si>
  <si>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</si>
  <si>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</si>
  <si>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</si>
  <si>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</si>
  <si>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</si>
  <si>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河川維持</t>
  </si>
  <si>
    <t>式</t>
  </si>
  <si>
    <t>構造物補修工</t>
  </si>
  <si>
    <t>後施工せん断補強鉄筋挿入工</t>
  </si>
  <si>
    <t>左岸 堰柱①</t>
  </si>
  <si>
    <t>本</t>
  </si>
  <si>
    <t>左岸 堰柱②</t>
  </si>
  <si>
    <t>左岸 門柱①</t>
  </si>
  <si>
    <t>左岸 門柱②</t>
  </si>
  <si>
    <t>右岸 門柱①</t>
  </si>
  <si>
    <t>右岸 門柱②</t>
  </si>
  <si>
    <t>足場　
　手摺先行型枠組足場</t>
  </si>
  <si>
    <t>掛m2</t>
  </si>
  <si>
    <t>足場　
　単管足場</t>
  </si>
  <si>
    <t>直接経費</t>
  </si>
  <si>
    <t>鋼板接着工</t>
  </si>
  <si>
    <t>鋼板</t>
  </si>
  <si>
    <t>kg</t>
  </si>
  <si>
    <t>鋼板取付</t>
  </si>
  <si>
    <t>m2</t>
  </si>
  <si>
    <t>ｺﾝｸﾘｰﾄｱﾝｶｰM10</t>
  </si>
  <si>
    <t>溶接長
　レ形ｸﾞﾚｰﾌﾟ溶接</t>
  </si>
  <si>
    <t>m</t>
  </si>
  <si>
    <t>工場塗装
　常温亜鉛ﾒｯｷ塗装</t>
  </si>
  <si>
    <t>現場塗装
　常温亜鉛ﾒｯｷ塗装</t>
  </si>
  <si>
    <t>注入ﾊﾟｲﾌﾟ設置</t>
  </si>
  <si>
    <t>ｼｰﾙ材</t>
  </si>
  <si>
    <t>注入材</t>
  </si>
  <si>
    <t>下地処理
　ｻﾝﾀﾞｰ掛け</t>
  </si>
  <si>
    <t>ﾊﾟｲﾌﾟｻﾎﾟｰﾄ支保</t>
  </si>
  <si>
    <t>空m3</t>
  </si>
  <si>
    <t>付属物設置工</t>
  </si>
  <si>
    <t>防護柵工</t>
  </si>
  <si>
    <t>防止柵工　</t>
  </si>
  <si>
    <t>付属物撤去工</t>
  </si>
  <si>
    <t>防止柵撤去工</t>
  </si>
  <si>
    <t>配管･配線工</t>
  </si>
  <si>
    <t>配管工　</t>
  </si>
  <si>
    <t>配管撤去</t>
  </si>
  <si>
    <t>配管復旧</t>
  </si>
  <si>
    <t>配線工</t>
  </si>
  <si>
    <t>配線撤去</t>
  </si>
  <si>
    <t>配線復旧</t>
  </si>
  <si>
    <t>仮設工</t>
  </si>
  <si>
    <t>土留･仮締切工</t>
  </si>
  <si>
    <t>土のう</t>
  </si>
  <si>
    <t>袋</t>
  </si>
  <si>
    <t>遮水ｼｰﾄ
　河川用PVC</t>
  </si>
  <si>
    <t>土のう運搬</t>
  </si>
  <si>
    <t>m3</t>
  </si>
  <si>
    <t>水替工</t>
  </si>
  <si>
    <t>ﾎﾟﾝﾌﾟ排水</t>
  </si>
  <si>
    <t>日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</si>
  <si>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</si>
  <si>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</si>
  <si>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</si>
  <si>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</si>
  <si>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</si>
  <si>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</si>
  <si>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</si>
  <si>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PHb材引張り試験費</t>
  </si>
  <si>
    <t>機械組立解体費
　特殊ｺｱﾄﾞﾘﾙ</t>
  </si>
  <si>
    <t>超音波探傷試験</t>
  </si>
  <si>
    <t>鉄筋探査工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</si>
  <si>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</si>
  <si>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</si>
  <si>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</si>
  <si>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</si>
  <si>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</si>
  <si>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</si>
  <si>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築堤･護岸</t>
  </si>
  <si>
    <t>擁壁護岸工</t>
  </si>
  <si>
    <t>場所打擁壁工</t>
  </si>
  <si>
    <t>ｺﾝｸﾘｰﾄ</t>
  </si>
  <si>
    <t>鉄筋</t>
  </si>
  <si>
    <t>t</t>
  </si>
  <si>
    <t>目地板</t>
  </si>
  <si>
    <t>止水板</t>
  </si>
  <si>
    <t>型枠</t>
  </si>
  <si>
    <t>削孔　
　（樹脂カプセル含む）</t>
  </si>
  <si>
    <t>箇所</t>
  </si>
  <si>
    <t>足場</t>
  </si>
  <si>
    <t>構造物撤去工</t>
  </si>
  <si>
    <t>構造物取壊し工</t>
  </si>
  <si>
    <t>ｺﾝｸﾘｰﾄはつり</t>
  </si>
  <si>
    <t>ｺﾝｸﾘｰﾄ取壊し運搬処理</t>
  </si>
  <si>
    <t>機場内補修</t>
  </si>
  <si>
    <t>平張ｺﾝｸﾘｰﾄ　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</si>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</sst>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G11+G35+G38+G41+G48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G12+G22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G13+G14+G15+G16+G17+G18+G19+G20+G21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16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24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7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17</v>
      </c>
      <c r="F16" s="9">
        <v>7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17</v>
      </c>
      <c r="F17" s="9">
        <v>12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17</v>
      </c>
      <c r="F18" s="9">
        <v>12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23</v>
      </c>
      <c r="E19" s="8" t="s">
        <v>24</v>
      </c>
      <c r="F19" s="9">
        <v>10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25</v>
      </c>
      <c r="E20" s="8" t="s">
        <v>24</v>
      </c>
      <c r="F20" s="9">
        <v>34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26</v>
      </c>
      <c r="E21" s="8" t="s">
        <v>13</v>
      </c>
      <c r="F21" s="9">
        <v>1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24" t="s">
        <v>27</v>
      </c>
      <c r="D22" s="24"/>
      <c r="E22" s="8" t="s">
        <v>13</v>
      </c>
      <c r="F22" s="9">
        <v>1</v>
      </c>
      <c r="G22" s="11">
        <f>G23+G24+G25+G26+G27+G28+G29+G30+G31+G32+G33+G34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28</v>
      </c>
      <c r="E23" s="8" t="s">
        <v>29</v>
      </c>
      <c r="F23" s="9">
        <v>5519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30</v>
      </c>
      <c r="E24" s="8" t="s">
        <v>31</v>
      </c>
      <c r="F24" s="9">
        <v>78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32</v>
      </c>
      <c r="E25" s="8" t="s">
        <v>17</v>
      </c>
      <c r="F25" s="9">
        <v>724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33</v>
      </c>
      <c r="E26" s="8" t="s">
        <v>34</v>
      </c>
      <c r="F26" s="9">
        <v>327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35</v>
      </c>
      <c r="E27" s="8" t="s">
        <v>31</v>
      </c>
      <c r="F27" s="9">
        <v>65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36</v>
      </c>
      <c r="E28" s="8" t="s">
        <v>31</v>
      </c>
      <c r="F28" s="9">
        <v>13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37</v>
      </c>
      <c r="E29" s="8" t="s">
        <v>17</v>
      </c>
      <c r="F29" s="9">
        <v>320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38</v>
      </c>
      <c r="E30" s="8" t="s">
        <v>29</v>
      </c>
      <c r="F30" s="9">
        <v>47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39</v>
      </c>
      <c r="E31" s="8" t="s">
        <v>29</v>
      </c>
      <c r="F31" s="9">
        <v>469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40</v>
      </c>
      <c r="E32" s="8" t="s">
        <v>31</v>
      </c>
      <c r="F32" s="9">
        <v>78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23</v>
      </c>
      <c r="E33" s="8" t="s">
        <v>24</v>
      </c>
      <c r="F33" s="9">
        <v>149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41</v>
      </c>
      <c r="E34" s="8" t="s">
        <v>42</v>
      </c>
      <c r="F34" s="9">
        <v>213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24" t="s">
        <v>43</v>
      </c>
      <c r="C35" s="24"/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2</v>
      </c>
    </row>
    <row r="36" spans="1:10" ht="42" customHeight="1" x14ac:dyDescent="0.15">
      <c r="A36" s="6"/>
      <c r="B36" s="7"/>
      <c r="C36" s="24" t="s">
        <v>44</v>
      </c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45</v>
      </c>
      <c r="E37" s="8" t="s">
        <v>13</v>
      </c>
      <c r="F37" s="9">
        <v>1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24" t="s">
        <v>46</v>
      </c>
      <c r="C38" s="24"/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2</v>
      </c>
    </row>
    <row r="39" spans="1:10" ht="42" customHeight="1" x14ac:dyDescent="0.15">
      <c r="A39" s="6"/>
      <c r="B39" s="7"/>
      <c r="C39" s="24" t="s">
        <v>47</v>
      </c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>
        <v>3</v>
      </c>
    </row>
    <row r="40" spans="1:10" ht="42" customHeight="1" x14ac:dyDescent="0.15">
      <c r="A40" s="6"/>
      <c r="B40" s="7"/>
      <c r="C40" s="7"/>
      <c r="D40" s="24" t="s">
        <v>47</v>
      </c>
      <c r="E40" s="8" t="s">
        <v>13</v>
      </c>
      <c r="F40" s="9">
        <v>1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24" t="s">
        <v>48</v>
      </c>
      <c r="C41" s="24"/>
      <c r="D41" s="24"/>
      <c r="E41" s="8" t="s">
        <v>13</v>
      </c>
      <c r="F41" s="9">
        <v>1</v>
      </c>
      <c r="G41" s="11">
        <f>G42+G45</f>
        <v>0</v>
      </c>
      <c r="I41" s="13">
        <v>32</v>
      </c>
      <c r="J41" s="14">
        <v>2</v>
      </c>
    </row>
    <row r="42" spans="1:10" ht="42" customHeight="1" x14ac:dyDescent="0.15">
      <c r="A42" s="6"/>
      <c r="B42" s="7"/>
      <c r="C42" s="24" t="s">
        <v>49</v>
      </c>
      <c r="D42" s="24"/>
      <c r="E42" s="8" t="s">
        <v>13</v>
      </c>
      <c r="F42" s="9">
        <v>1</v>
      </c>
      <c r="G42" s="11">
        <f>G43+G44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4" t="s">
        <v>50</v>
      </c>
      <c r="E43" s="8" t="s">
        <v>13</v>
      </c>
      <c r="F43" s="9">
        <v>1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51</v>
      </c>
      <c r="E44" s="8" t="s">
        <v>13</v>
      </c>
      <c r="F44" s="9">
        <v>1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24" t="s">
        <v>52</v>
      </c>
      <c r="D45" s="24"/>
      <c r="E45" s="8" t="s">
        <v>13</v>
      </c>
      <c r="F45" s="9">
        <v>1</v>
      </c>
      <c r="G45" s="11">
        <f>G46+G47</f>
        <v>0</v>
      </c>
      <c r="I45" s="13">
        <v>36</v>
      </c>
      <c r="J45" s="14">
        <v>3</v>
      </c>
    </row>
    <row r="46" spans="1:10" ht="42" customHeight="1" x14ac:dyDescent="0.15">
      <c r="A46" s="6"/>
      <c r="B46" s="7"/>
      <c r="C46" s="7"/>
      <c r="D46" s="24" t="s">
        <v>53</v>
      </c>
      <c r="E46" s="8" t="s">
        <v>13</v>
      </c>
      <c r="F46" s="9">
        <v>1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54</v>
      </c>
      <c r="E47" s="8" t="s">
        <v>13</v>
      </c>
      <c r="F47" s="9">
        <v>1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24" t="s">
        <v>55</v>
      </c>
      <c r="C48" s="24"/>
      <c r="D48" s="24"/>
      <c r="E48" s="8" t="s">
        <v>13</v>
      </c>
      <c r="F48" s="9">
        <v>1</v>
      </c>
      <c r="G48" s="11">
        <f>G49+G53+G55</f>
        <v>0</v>
      </c>
      <c r="I48" s="13">
        <v>39</v>
      </c>
      <c r="J48" s="14">
        <v>2</v>
      </c>
    </row>
    <row r="49" spans="1:10" ht="42" customHeight="1" x14ac:dyDescent="0.15">
      <c r="A49" s="6"/>
      <c r="B49" s="7"/>
      <c r="C49" s="24" t="s">
        <v>56</v>
      </c>
      <c r="D49" s="24"/>
      <c r="E49" s="8" t="s">
        <v>13</v>
      </c>
      <c r="F49" s="9">
        <v>1</v>
      </c>
      <c r="G49" s="11">
        <f>G50+G51+G52</f>
        <v>0</v>
      </c>
      <c r="I49" s="13">
        <v>40</v>
      </c>
      <c r="J49" s="14">
        <v>3</v>
      </c>
    </row>
    <row r="50" spans="1:10" ht="42" customHeight="1" x14ac:dyDescent="0.15">
      <c r="A50" s="6"/>
      <c r="B50" s="7"/>
      <c r="C50" s="7"/>
      <c r="D50" s="24" t="s">
        <v>57</v>
      </c>
      <c r="E50" s="8" t="s">
        <v>58</v>
      </c>
      <c r="F50" s="9">
        <v>164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7"/>
      <c r="D51" s="24" t="s">
        <v>59</v>
      </c>
      <c r="E51" s="8" t="s">
        <v>31</v>
      </c>
      <c r="F51" s="9">
        <v>100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7"/>
      <c r="D52" s="24" t="s">
        <v>60</v>
      </c>
      <c r="E52" s="8" t="s">
        <v>61</v>
      </c>
      <c r="F52" s="9">
        <v>328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24" t="s">
        <v>62</v>
      </c>
      <c r="D53" s="24"/>
      <c r="E53" s="8" t="s">
        <v>13</v>
      </c>
      <c r="F53" s="9">
        <v>1</v>
      </c>
      <c r="G53" s="11">
        <f>G54</f>
        <v>0</v>
      </c>
      <c r="I53" s="13">
        <v>44</v>
      </c>
      <c r="J53" s="14">
        <v>3</v>
      </c>
    </row>
    <row r="54" spans="1:10" ht="42" customHeight="1" x14ac:dyDescent="0.15">
      <c r="A54" s="6"/>
      <c r="B54" s="7"/>
      <c r="C54" s="7"/>
      <c r="D54" s="24" t="s">
        <v>63</v>
      </c>
      <c r="E54" s="8" t="s">
        <v>64</v>
      </c>
      <c r="F54" s="9">
        <v>50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24" t="s">
        <v>65</v>
      </c>
      <c r="D55" s="24"/>
      <c r="E55" s="8" t="s">
        <v>13</v>
      </c>
      <c r="F55" s="9">
        <v>1</v>
      </c>
      <c r="G55" s="11">
        <f>G56</f>
        <v>0</v>
      </c>
      <c r="I55" s="13">
        <v>46</v>
      </c>
      <c r="J55" s="14">
        <v>3</v>
      </c>
    </row>
    <row r="56" spans="1:10" ht="42" customHeight="1" x14ac:dyDescent="0.15">
      <c r="A56" s="6"/>
      <c r="B56" s="7"/>
      <c r="C56" s="7"/>
      <c r="D56" s="24" t="s">
        <v>66</v>
      </c>
      <c r="E56" s="8" t="s">
        <v>67</v>
      </c>
      <c r="F56" s="9">
        <v>60</v>
      </c>
      <c r="G56" s="12"/>
      <c r="I56" s="13">
        <v>47</v>
      </c>
      <c r="J56" s="14">
        <v>4</v>
      </c>
    </row>
    <row r="57" spans="1:10" ht="42" customHeight="1" x14ac:dyDescent="0.15">
      <c r="A57" s="23" t="s">
        <v>68</v>
      </c>
      <c r="B57" s="24"/>
      <c r="C57" s="24"/>
      <c r="D57" s="24"/>
      <c r="E57" s="8" t="s">
        <v>13</v>
      </c>
      <c r="F57" s="9">
        <v>1</v>
      </c>
      <c r="G57" s="11">
        <f>G11+G35+G38+G41+G48</f>
        <v>0</v>
      </c>
      <c r="I57" s="13">
        <v>48</v>
      </c>
      <c r="J57" s="14"/>
    </row>
    <row r="58" spans="1:10" ht="42" customHeight="1" x14ac:dyDescent="0.15">
      <c r="A58" s="23" t="s">
        <v>69</v>
      </c>
      <c r="B58" s="24"/>
      <c r="C58" s="24"/>
      <c r="D58" s="24"/>
      <c r="E58" s="8" t="s">
        <v>13</v>
      </c>
      <c r="F58" s="9">
        <v>1</v>
      </c>
      <c r="G58" s="11">
        <f>G59+G65</f>
        <v>0</v>
      </c>
      <c r="I58" s="13">
        <v>49</v>
      </c>
      <c r="J58" s="14">
        <v>200</v>
      </c>
    </row>
    <row r="59" spans="1:10" ht="42" customHeight="1" x14ac:dyDescent="0.15">
      <c r="A59" s="6"/>
      <c r="B59" s="24" t="s">
        <v>70</v>
      </c>
      <c r="C59" s="24"/>
      <c r="D59" s="24"/>
      <c r="E59" s="8" t="s">
        <v>13</v>
      </c>
      <c r="F59" s="9">
        <v>1</v>
      </c>
      <c r="G59" s="11">
        <f>G60</f>
        <v>0</v>
      </c>
      <c r="I59" s="13">
        <v>50</v>
      </c>
      <c r="J59" s="14">
        <v>2</v>
      </c>
    </row>
    <row r="60" spans="1:10" ht="42" customHeight="1" x14ac:dyDescent="0.15">
      <c r="A60" s="6"/>
      <c r="B60" s="7"/>
      <c r="C60" s="24" t="s">
        <v>71</v>
      </c>
      <c r="D60" s="24"/>
      <c r="E60" s="8" t="s">
        <v>13</v>
      </c>
      <c r="F60" s="9">
        <v>1</v>
      </c>
      <c r="G60" s="11">
        <f>G61+G62+G63+G64</f>
        <v>0</v>
      </c>
      <c r="I60" s="13">
        <v>51</v>
      </c>
      <c r="J60" s="14">
        <v>3</v>
      </c>
    </row>
    <row r="61" spans="1:10" ht="42" customHeight="1" x14ac:dyDescent="0.15">
      <c r="A61" s="6"/>
      <c r="B61" s="7"/>
      <c r="C61" s="7"/>
      <c r="D61" s="24" t="s">
        <v>72</v>
      </c>
      <c r="E61" s="8" t="s">
        <v>13</v>
      </c>
      <c r="F61" s="9">
        <v>1</v>
      </c>
      <c r="G61" s="12"/>
      <c r="I61" s="13">
        <v>52</v>
      </c>
      <c r="J61" s="14">
        <v>4</v>
      </c>
    </row>
    <row r="62" spans="1:10" ht="42" customHeight="1" x14ac:dyDescent="0.15">
      <c r="A62" s="6"/>
      <c r="B62" s="7"/>
      <c r="C62" s="7"/>
      <c r="D62" s="24" t="s">
        <v>73</v>
      </c>
      <c r="E62" s="8" t="s">
        <v>13</v>
      </c>
      <c r="F62" s="9">
        <v>1</v>
      </c>
      <c r="G62" s="12"/>
      <c r="I62" s="13">
        <v>53</v>
      </c>
      <c r="J62" s="14">
        <v>4</v>
      </c>
    </row>
    <row r="63" spans="1:10" ht="42" customHeight="1" x14ac:dyDescent="0.15">
      <c r="A63" s="6"/>
      <c r="B63" s="7"/>
      <c r="C63" s="7"/>
      <c r="D63" s="24" t="s">
        <v>74</v>
      </c>
      <c r="E63" s="8" t="s">
        <v>13</v>
      </c>
      <c r="F63" s="9">
        <v>1</v>
      </c>
      <c r="G63" s="12"/>
      <c r="I63" s="13">
        <v>54</v>
      </c>
      <c r="J63" s="14">
        <v>4</v>
      </c>
    </row>
    <row r="64" spans="1:10" ht="42" customHeight="1" x14ac:dyDescent="0.15">
      <c r="A64" s="6"/>
      <c r="B64" s="7"/>
      <c r="C64" s="7"/>
      <c r="D64" s="24" t="s">
        <v>75</v>
      </c>
      <c r="E64" s="8" t="s">
        <v>13</v>
      </c>
      <c r="F64" s="9">
        <v>1</v>
      </c>
      <c r="G64" s="12"/>
      <c r="I64" s="13">
        <v>55</v>
      </c>
      <c r="J64" s="14">
        <v>4</v>
      </c>
    </row>
    <row r="65" spans="1:10" ht="42" customHeight="1" x14ac:dyDescent="0.15">
      <c r="A65" s="6"/>
      <c r="B65" s="24" t="s">
        <v>76</v>
      </c>
      <c r="C65" s="24"/>
      <c r="D65" s="24"/>
      <c r="E65" s="8" t="s">
        <v>13</v>
      </c>
      <c r="F65" s="9">
        <v>1</v>
      </c>
      <c r="G65" s="12"/>
      <c r="I65" s="13">
        <v>56</v>
      </c>
      <c r="J65" s="14"/>
    </row>
    <row r="66" spans="1:10" ht="42" customHeight="1" x14ac:dyDescent="0.15">
      <c r="A66" s="23" t="s">
        <v>77</v>
      </c>
      <c r="B66" s="24"/>
      <c r="C66" s="24"/>
      <c r="D66" s="24"/>
      <c r="E66" s="8" t="s">
        <v>13</v>
      </c>
      <c r="F66" s="9">
        <v>1</v>
      </c>
      <c r="G66" s="11">
        <f>G57+G58</f>
        <v>0</v>
      </c>
      <c r="I66" s="13">
        <v>57</v>
      </c>
      <c r="J66" s="14"/>
    </row>
    <row r="67" spans="1:10" ht="42" customHeight="1" x14ac:dyDescent="0.15">
      <c r="A67" s="6"/>
      <c r="B67" s="24" t="s">
        <v>78</v>
      </c>
      <c r="C67" s="24"/>
      <c r="D67" s="24"/>
      <c r="E67" s="8" t="s">
        <v>13</v>
      </c>
      <c r="F67" s="9">
        <v>1</v>
      </c>
      <c r="G67" s="12"/>
      <c r="I67" s="13">
        <v>58</v>
      </c>
      <c r="J67" s="14">
        <v>210</v>
      </c>
    </row>
    <row r="68" spans="1:10" ht="42" customHeight="1" x14ac:dyDescent="0.15">
      <c r="A68" s="23" t="s">
        <v>79</v>
      </c>
      <c r="B68" s="24"/>
      <c r="C68" s="24"/>
      <c r="D68" s="24"/>
      <c r="E68" s="8" t="s">
        <v>13</v>
      </c>
      <c r="F68" s="9">
        <v>1</v>
      </c>
      <c r="G68" s="11">
        <f>G57+G58+G67</f>
        <v>0</v>
      </c>
      <c r="I68" s="13">
        <v>59</v>
      </c>
      <c r="J68" s="14"/>
    </row>
    <row r="69" spans="1:10" ht="42" customHeight="1" x14ac:dyDescent="0.15">
      <c r="A69" s="6"/>
      <c r="B69" s="24" t="s">
        <v>80</v>
      </c>
      <c r="C69" s="24"/>
      <c r="D69" s="24"/>
      <c r="E69" s="8" t="s">
        <v>13</v>
      </c>
      <c r="F69" s="9">
        <v>1</v>
      </c>
      <c r="G69" s="12"/>
      <c r="I69" s="13">
        <v>60</v>
      </c>
      <c r="J69" s="14">
        <v>220</v>
      </c>
    </row>
    <row r="70" spans="1:10" ht="42" customHeight="1" x14ac:dyDescent="0.15">
      <c r="A70" s="23" t="s">
        <v>81</v>
      </c>
      <c r="B70" s="24"/>
      <c r="C70" s="24"/>
      <c r="D70" s="24"/>
      <c r="E70" s="8" t="s">
        <v>13</v>
      </c>
      <c r="F70" s="9">
        <v>1</v>
      </c>
      <c r="G70" s="11">
        <f>G68+G69</f>
        <v>0</v>
      </c>
      <c r="I70" s="13">
        <v>61</v>
      </c>
      <c r="J70" s="14"/>
    </row>
    <row r="71" spans="1:10" ht="42" customHeight="1" x14ac:dyDescent="0.15">
      <c r="A71" s="23" t="s">
        <v>82</v>
      </c>
      <c r="B71" s="24"/>
      <c r="C71" s="24"/>
      <c r="D71" s="24"/>
      <c r="E71" s="8" t="s">
        <v>13</v>
      </c>
      <c r="F71" s="9">
        <v>1</v>
      </c>
      <c r="G71" s="11">
        <f>G72+G81+G85</f>
        <v>0</v>
      </c>
      <c r="I71" s="13">
        <v>62</v>
      </c>
      <c r="J71" s="14">
        <v>1</v>
      </c>
    </row>
    <row r="72" spans="1:10" ht="42" customHeight="1" x14ac:dyDescent="0.15">
      <c r="A72" s="6"/>
      <c r="B72" s="24" t="s">
        <v>83</v>
      </c>
      <c r="C72" s="24"/>
      <c r="D72" s="24"/>
      <c r="E72" s="8" t="s">
        <v>13</v>
      </c>
      <c r="F72" s="9">
        <v>1</v>
      </c>
      <c r="G72" s="11">
        <f>G73</f>
        <v>0</v>
      </c>
      <c r="I72" s="13">
        <v>63</v>
      </c>
      <c r="J72" s="14">
        <v>2</v>
      </c>
    </row>
    <row r="73" spans="1:10" ht="42" customHeight="1" x14ac:dyDescent="0.15">
      <c r="A73" s="6"/>
      <c r="B73" s="7"/>
      <c r="C73" s="24" t="s">
        <v>84</v>
      </c>
      <c r="D73" s="24"/>
      <c r="E73" s="8" t="s">
        <v>13</v>
      </c>
      <c r="F73" s="9">
        <v>1</v>
      </c>
      <c r="G73" s="11">
        <f>G74+G75+G76+G77+G78+G79+G80</f>
        <v>0</v>
      </c>
      <c r="I73" s="13">
        <v>64</v>
      </c>
      <c r="J73" s="14">
        <v>3</v>
      </c>
    </row>
    <row r="74" spans="1:10" ht="42" customHeight="1" x14ac:dyDescent="0.15">
      <c r="A74" s="6"/>
      <c r="B74" s="7"/>
      <c r="C74" s="7"/>
      <c r="D74" s="24" t="s">
        <v>85</v>
      </c>
      <c r="E74" s="8" t="s">
        <v>61</v>
      </c>
      <c r="F74" s="9">
        <v>10</v>
      </c>
      <c r="G74" s="12"/>
      <c r="I74" s="13">
        <v>65</v>
      </c>
      <c r="J74" s="14">
        <v>4</v>
      </c>
    </row>
    <row r="75" spans="1:10" ht="42" customHeight="1" x14ac:dyDescent="0.15">
      <c r="A75" s="6"/>
      <c r="B75" s="7"/>
      <c r="C75" s="7"/>
      <c r="D75" s="24" t="s">
        <v>86</v>
      </c>
      <c r="E75" s="8" t="s">
        <v>87</v>
      </c>
      <c r="F75" s="10">
        <v>6.5000000000000002E-2</v>
      </c>
      <c r="G75" s="12"/>
      <c r="I75" s="13">
        <v>66</v>
      </c>
      <c r="J75" s="14">
        <v>4</v>
      </c>
    </row>
    <row r="76" spans="1:10" ht="42" customHeight="1" x14ac:dyDescent="0.15">
      <c r="A76" s="6"/>
      <c r="B76" s="7"/>
      <c r="C76" s="7"/>
      <c r="D76" s="24" t="s">
        <v>88</v>
      </c>
      <c r="E76" s="8" t="s">
        <v>31</v>
      </c>
      <c r="F76" s="9">
        <v>2</v>
      </c>
      <c r="G76" s="12"/>
      <c r="I76" s="13">
        <v>67</v>
      </c>
      <c r="J76" s="14">
        <v>4</v>
      </c>
    </row>
    <row r="77" spans="1:10" ht="42" customHeight="1" x14ac:dyDescent="0.15">
      <c r="A77" s="6"/>
      <c r="B77" s="7"/>
      <c r="C77" s="7"/>
      <c r="D77" s="24" t="s">
        <v>89</v>
      </c>
      <c r="E77" s="8" t="s">
        <v>34</v>
      </c>
      <c r="F77" s="10">
        <v>1.3</v>
      </c>
      <c r="G77" s="12"/>
      <c r="I77" s="13">
        <v>68</v>
      </c>
      <c r="J77" s="14">
        <v>4</v>
      </c>
    </row>
    <row r="78" spans="1:10" ht="42" customHeight="1" x14ac:dyDescent="0.15">
      <c r="A78" s="6"/>
      <c r="B78" s="7"/>
      <c r="C78" s="7"/>
      <c r="D78" s="24" t="s">
        <v>90</v>
      </c>
      <c r="E78" s="8" t="s">
        <v>31</v>
      </c>
      <c r="F78" s="9">
        <v>22</v>
      </c>
      <c r="G78" s="12"/>
      <c r="I78" s="13">
        <v>69</v>
      </c>
      <c r="J78" s="14">
        <v>4</v>
      </c>
    </row>
    <row r="79" spans="1:10" ht="42" customHeight="1" x14ac:dyDescent="0.15">
      <c r="A79" s="6"/>
      <c r="B79" s="7"/>
      <c r="C79" s="7"/>
      <c r="D79" s="24" t="s">
        <v>91</v>
      </c>
      <c r="E79" s="8" t="s">
        <v>92</v>
      </c>
      <c r="F79" s="9">
        <v>208</v>
      </c>
      <c r="G79" s="12"/>
      <c r="I79" s="13">
        <v>70</v>
      </c>
      <c r="J79" s="14">
        <v>4</v>
      </c>
    </row>
    <row r="80" spans="1:10" ht="42" customHeight="1" x14ac:dyDescent="0.15">
      <c r="A80" s="6"/>
      <c r="B80" s="7"/>
      <c r="C80" s="7"/>
      <c r="D80" s="24" t="s">
        <v>93</v>
      </c>
      <c r="E80" s="8" t="s">
        <v>24</v>
      </c>
      <c r="F80" s="9">
        <v>58</v>
      </c>
      <c r="G80" s="12"/>
      <c r="I80" s="13">
        <v>71</v>
      </c>
      <c r="J80" s="14">
        <v>4</v>
      </c>
    </row>
    <row r="81" spans="1:10" ht="42" customHeight="1" x14ac:dyDescent="0.15">
      <c r="A81" s="6"/>
      <c r="B81" s="24" t="s">
        <v>94</v>
      </c>
      <c r="C81" s="24"/>
      <c r="D81" s="24"/>
      <c r="E81" s="8" t="s">
        <v>13</v>
      </c>
      <c r="F81" s="9">
        <v>1</v>
      </c>
      <c r="G81" s="11">
        <f>G82</f>
        <v>0</v>
      </c>
      <c r="I81" s="13">
        <v>72</v>
      </c>
      <c r="J81" s="14">
        <v>2</v>
      </c>
    </row>
    <row r="82" spans="1:10" ht="42" customHeight="1" x14ac:dyDescent="0.15">
      <c r="A82" s="6"/>
      <c r="B82" s="7"/>
      <c r="C82" s="24" t="s">
        <v>95</v>
      </c>
      <c r="D82" s="24"/>
      <c r="E82" s="8" t="s">
        <v>13</v>
      </c>
      <c r="F82" s="9">
        <v>1</v>
      </c>
      <c r="G82" s="11">
        <f>G83+G84</f>
        <v>0</v>
      </c>
      <c r="I82" s="13">
        <v>73</v>
      </c>
      <c r="J82" s="14">
        <v>3</v>
      </c>
    </row>
    <row r="83" spans="1:10" ht="42" customHeight="1" x14ac:dyDescent="0.15">
      <c r="A83" s="6"/>
      <c r="B83" s="7"/>
      <c r="C83" s="7"/>
      <c r="D83" s="24" t="s">
        <v>96</v>
      </c>
      <c r="E83" s="8" t="s">
        <v>31</v>
      </c>
      <c r="F83" s="9">
        <v>35</v>
      </c>
      <c r="G83" s="12"/>
      <c r="I83" s="13">
        <v>74</v>
      </c>
      <c r="J83" s="14">
        <v>4</v>
      </c>
    </row>
    <row r="84" spans="1:10" ht="42" customHeight="1" x14ac:dyDescent="0.15">
      <c r="A84" s="6"/>
      <c r="B84" s="7"/>
      <c r="C84" s="7"/>
      <c r="D84" s="24" t="s">
        <v>97</v>
      </c>
      <c r="E84" s="8" t="s">
        <v>61</v>
      </c>
      <c r="F84" s="9">
        <v>1</v>
      </c>
      <c r="G84" s="12"/>
      <c r="I84" s="13">
        <v>75</v>
      </c>
      <c r="J84" s="14">
        <v>4</v>
      </c>
    </row>
    <row r="85" spans="1:10" ht="42" customHeight="1" x14ac:dyDescent="0.15">
      <c r="A85" s="6"/>
      <c r="B85" s="24" t="s">
        <v>55</v>
      </c>
      <c r="C85" s="24"/>
      <c r="D85" s="24"/>
      <c r="E85" s="8" t="s">
        <v>13</v>
      </c>
      <c r="F85" s="9">
        <v>1</v>
      </c>
      <c r="G85" s="11">
        <f>G86+G88</f>
        <v>0</v>
      </c>
      <c r="I85" s="13">
        <v>76</v>
      </c>
      <c r="J85" s="14">
        <v>2</v>
      </c>
    </row>
    <row r="86" spans="1:10" ht="42" customHeight="1" x14ac:dyDescent="0.15">
      <c r="A86" s="6"/>
      <c r="B86" s="7"/>
      <c r="C86" s="24" t="s">
        <v>98</v>
      </c>
      <c r="D86" s="24"/>
      <c r="E86" s="8" t="s">
        <v>13</v>
      </c>
      <c r="F86" s="9">
        <v>1</v>
      </c>
      <c r="G86" s="11">
        <f>G87</f>
        <v>0</v>
      </c>
      <c r="I86" s="13">
        <v>77</v>
      </c>
      <c r="J86" s="14">
        <v>3</v>
      </c>
    </row>
    <row r="87" spans="1:10" ht="42" customHeight="1" x14ac:dyDescent="0.15">
      <c r="A87" s="6"/>
      <c r="B87" s="7"/>
      <c r="C87" s="7"/>
      <c r="D87" s="24" t="s">
        <v>99</v>
      </c>
      <c r="E87" s="8" t="s">
        <v>31</v>
      </c>
      <c r="F87" s="9">
        <v>20</v>
      </c>
      <c r="G87" s="12"/>
      <c r="I87" s="13">
        <v>78</v>
      </c>
      <c r="J87" s="14">
        <v>4</v>
      </c>
    </row>
    <row r="88" spans="1:10" ht="42" customHeight="1" x14ac:dyDescent="0.15">
      <c r="A88" s="6"/>
      <c r="B88" s="7"/>
      <c r="C88" s="24" t="s">
        <v>65</v>
      </c>
      <c r="D88" s="24"/>
      <c r="E88" s="8" t="s">
        <v>13</v>
      </c>
      <c r="F88" s="9">
        <v>1</v>
      </c>
      <c r="G88" s="11">
        <f>G89</f>
        <v>0</v>
      </c>
      <c r="I88" s="13">
        <v>79</v>
      </c>
      <c r="J88" s="14">
        <v>3</v>
      </c>
    </row>
    <row r="89" spans="1:10" ht="42" customHeight="1" x14ac:dyDescent="0.15">
      <c r="A89" s="6"/>
      <c r="B89" s="7"/>
      <c r="C89" s="7"/>
      <c r="D89" s="24" t="s">
        <v>66</v>
      </c>
      <c r="E89" s="8" t="s">
        <v>67</v>
      </c>
      <c r="F89" s="9">
        <v>20</v>
      </c>
      <c r="G89" s="12"/>
      <c r="I89" s="13">
        <v>80</v>
      </c>
      <c r="J89" s="14">
        <v>4</v>
      </c>
    </row>
    <row r="90" spans="1:10" ht="42" customHeight="1" x14ac:dyDescent="0.15">
      <c r="A90" s="23" t="s">
        <v>68</v>
      </c>
      <c r="B90" s="24"/>
      <c r="C90" s="24"/>
      <c r="D90" s="24"/>
      <c r="E90" s="8" t="s">
        <v>13</v>
      </c>
      <c r="F90" s="9">
        <v>1</v>
      </c>
      <c r="G90" s="11">
        <f>G72+G81+G85</f>
        <v>0</v>
      </c>
      <c r="I90" s="13">
        <v>81</v>
      </c>
      <c r="J90" s="14"/>
    </row>
    <row r="91" spans="1:10" ht="42" customHeight="1" x14ac:dyDescent="0.15">
      <c r="A91" s="23" t="s">
        <v>69</v>
      </c>
      <c r="B91" s="24"/>
      <c r="C91" s="24"/>
      <c r="D91" s="24"/>
      <c r="E91" s="8" t="s">
        <v>13</v>
      </c>
      <c r="F91" s="9">
        <v>1</v>
      </c>
      <c r="G91" s="11">
        <f>G92</f>
        <v>0</v>
      </c>
      <c r="I91" s="13">
        <v>82</v>
      </c>
      <c r="J91" s="14">
        <v>200</v>
      </c>
    </row>
    <row r="92" spans="1:10" ht="42" customHeight="1" x14ac:dyDescent="0.15">
      <c r="A92" s="6"/>
      <c r="B92" s="24" t="s">
        <v>76</v>
      </c>
      <c r="C92" s="24"/>
      <c r="D92" s="24"/>
      <c r="E92" s="8" t="s">
        <v>13</v>
      </c>
      <c r="F92" s="9">
        <v>1</v>
      </c>
      <c r="G92" s="12"/>
      <c r="I92" s="13">
        <v>83</v>
      </c>
      <c r="J92" s="14"/>
    </row>
    <row r="93" spans="1:10" ht="42" customHeight="1" x14ac:dyDescent="0.15">
      <c r="A93" s="23" t="s">
        <v>77</v>
      </c>
      <c r="B93" s="24"/>
      <c r="C93" s="24"/>
      <c r="D93" s="24"/>
      <c r="E93" s="8" t="s">
        <v>13</v>
      </c>
      <c r="F93" s="9">
        <v>1</v>
      </c>
      <c r="G93" s="11">
        <f>G90+G91</f>
        <v>0</v>
      </c>
      <c r="I93" s="13">
        <v>84</v>
      </c>
      <c r="J93" s="14"/>
    </row>
    <row r="94" spans="1:10" ht="42" customHeight="1" x14ac:dyDescent="0.15">
      <c r="A94" s="6"/>
      <c r="B94" s="24" t="s">
        <v>78</v>
      </c>
      <c r="C94" s="24"/>
      <c r="D94" s="24"/>
      <c r="E94" s="8" t="s">
        <v>13</v>
      </c>
      <c r="F94" s="9">
        <v>1</v>
      </c>
      <c r="G94" s="12"/>
      <c r="I94" s="13">
        <v>85</v>
      </c>
      <c r="J94" s="14">
        <v>210</v>
      </c>
    </row>
    <row r="95" spans="1:10" ht="42" customHeight="1" x14ac:dyDescent="0.15">
      <c r="A95" s="23" t="s">
        <v>79</v>
      </c>
      <c r="B95" s="24"/>
      <c r="C95" s="24"/>
      <c r="D95" s="24"/>
      <c r="E95" s="8" t="s">
        <v>13</v>
      </c>
      <c r="F95" s="9">
        <v>1</v>
      </c>
      <c r="G95" s="11">
        <f>G90+G91+G94</f>
        <v>0</v>
      </c>
      <c r="I95" s="13">
        <v>86</v>
      </c>
      <c r="J95" s="14"/>
    </row>
    <row r="96" spans="1:10" ht="42" customHeight="1" x14ac:dyDescent="0.15">
      <c r="A96" s="6"/>
      <c r="B96" s="24" t="s">
        <v>80</v>
      </c>
      <c r="C96" s="24"/>
      <c r="D96" s="24"/>
      <c r="E96" s="8" t="s">
        <v>13</v>
      </c>
      <c r="F96" s="9">
        <v>1</v>
      </c>
      <c r="G96" s="12"/>
      <c r="I96" s="13">
        <v>87</v>
      </c>
      <c r="J96" s="14">
        <v>220</v>
      </c>
    </row>
    <row r="97" spans="1:10" ht="42" customHeight="1" x14ac:dyDescent="0.15">
      <c r="A97" s="23" t="s">
        <v>81</v>
      </c>
      <c r="B97" s="24"/>
      <c r="C97" s="24"/>
      <c r="D97" s="24"/>
      <c r="E97" s="8" t="s">
        <v>13</v>
      </c>
      <c r="F97" s="9">
        <v>1</v>
      </c>
      <c r="G97" s="11">
        <f>G95+G96</f>
        <v>0</v>
      </c>
      <c r="I97" s="13">
        <v>88</v>
      </c>
      <c r="J97" s="14"/>
    </row>
    <row r="98" spans="1:10" ht="42" customHeight="1" x14ac:dyDescent="0.15">
      <c r="A98" s="23" t="s">
        <v>100</v>
      </c>
      <c r="B98" s="24"/>
      <c r="C98" s="24"/>
      <c r="D98" s="24"/>
      <c r="E98" s="8" t="s">
        <v>13</v>
      </c>
      <c r="F98" s="9">
        <v>1</v>
      </c>
      <c r="G98" s="11">
        <f>G57+G90</f>
        <v>0</v>
      </c>
      <c r="I98" s="13">
        <v>89</v>
      </c>
      <c r="J98" s="14">
        <v>20</v>
      </c>
    </row>
    <row r="99" spans="1:10" ht="42" customHeight="1" x14ac:dyDescent="0.15">
      <c r="A99" s="23" t="s">
        <v>101</v>
      </c>
      <c r="B99" s="24"/>
      <c r="C99" s="24"/>
      <c r="D99" s="24"/>
      <c r="E99" s="8" t="s">
        <v>13</v>
      </c>
      <c r="F99" s="9">
        <v>1</v>
      </c>
      <c r="G99" s="11">
        <f>G70+G97</f>
        <v>0</v>
      </c>
      <c r="I99" s="13">
        <v>90</v>
      </c>
      <c r="J99" s="14">
        <v>30</v>
      </c>
    </row>
    <row r="100" spans="1:10" ht="42" customHeight="1" x14ac:dyDescent="0.15">
      <c r="A100" s="25" t="s">
        <v>102</v>
      </c>
      <c r="B100" s="26"/>
      <c r="C100" s="26"/>
      <c r="D100" s="26"/>
      <c r="E100" s="15" t="s">
        <v>103</v>
      </c>
      <c r="F100" s="16" t="s">
        <v>103</v>
      </c>
      <c r="G100" s="17">
        <f>G99</f>
        <v>0</v>
      </c>
      <c r="I100" s="18">
        <v>91</v>
      </c>
      <c r="J100" s="18">
        <v>90</v>
      </c>
    </row>
  </sheetData>
  <sheetProtection sheet="1"/>
  <mergeCells count="97">
    <mergeCell ref="A99:D99"/>
    <mergeCell ref="A100:D100"/>
    <mergeCell ref="B94:D94"/>
    <mergeCell ref="A95:D95"/>
    <mergeCell ref="B96:D96"/>
    <mergeCell ref="A97:D97"/>
    <mergeCell ref="A98:D98"/>
    <mergeCell ref="D89"/>
    <mergeCell ref="A90:D90"/>
    <mergeCell ref="A91:D91"/>
    <mergeCell ref="B92:D92"/>
    <mergeCell ref="A93:D93"/>
    <mergeCell ref="D84"/>
    <mergeCell ref="B85:D85"/>
    <mergeCell ref="C86:D86"/>
    <mergeCell ref="D87"/>
    <mergeCell ref="C88:D88"/>
    <mergeCell ref="D79"/>
    <mergeCell ref="D80"/>
    <mergeCell ref="B81:D81"/>
    <mergeCell ref="C82:D82"/>
    <mergeCell ref="D83"/>
    <mergeCell ref="D74"/>
    <mergeCell ref="D75"/>
    <mergeCell ref="D76"/>
    <mergeCell ref="D77"/>
    <mergeCell ref="D78"/>
    <mergeCell ref="B69:D69"/>
    <mergeCell ref="A70:D70"/>
    <mergeCell ref="A71:D71"/>
    <mergeCell ref="B72:D72"/>
    <mergeCell ref="C73:D73"/>
    <mergeCell ref="D64"/>
    <mergeCell ref="B65:D65"/>
    <mergeCell ref="A66:D66"/>
    <mergeCell ref="B67:D67"/>
    <mergeCell ref="A68:D68"/>
    <mergeCell ref="B59:D59"/>
    <mergeCell ref="C60:D60"/>
    <mergeCell ref="D61"/>
    <mergeCell ref="D62"/>
    <mergeCell ref="D63"/>
    <mergeCell ref="D54"/>
    <mergeCell ref="C55:D55"/>
    <mergeCell ref="D56"/>
    <mergeCell ref="A57:D57"/>
    <mergeCell ref="A58:D58"/>
    <mergeCell ref="C49:D49"/>
    <mergeCell ref="D50"/>
    <mergeCell ref="D51"/>
    <mergeCell ref="D52"/>
    <mergeCell ref="C53:D53"/>
    <mergeCell ref="D44"/>
    <mergeCell ref="C45:D45"/>
    <mergeCell ref="D46"/>
    <mergeCell ref="D47"/>
    <mergeCell ref="B48:D48"/>
    <mergeCell ref="C39:D39"/>
    <mergeCell ref="D40"/>
    <mergeCell ref="B41:D41"/>
    <mergeCell ref="C42:D42"/>
    <mergeCell ref="D43"/>
    <mergeCell ref="D34"/>
    <mergeCell ref="B35:D35"/>
    <mergeCell ref="C36:D36"/>
    <mergeCell ref="D37"/>
    <mergeCell ref="B38:D38"/>
    <mergeCell ref="D29"/>
    <mergeCell ref="D30"/>
    <mergeCell ref="D31"/>
    <mergeCell ref="D32"/>
    <mergeCell ref="D33"/>
    <mergeCell ref="D24"/>
    <mergeCell ref="D25"/>
    <mergeCell ref="D26"/>
    <mergeCell ref="D27"/>
    <mergeCell ref="D28"/>
    <mergeCell ref="D19"/>
    <mergeCell ref="D20"/>
    <mergeCell ref="D21"/>
    <mergeCell ref="C22: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Satou Takumi</cp:lastModifiedBy>
  <dcterms:created xsi:type="dcterms:W3CDTF">2020-08-19T09:51:48Z</dcterms:created>
  <dcterms:modified xsi:type="dcterms:W3CDTF">2020-08-19T09:51:54Z</dcterms:modified>
</cp:coreProperties>
</file>